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Sheet1!$A$1:$G$34</definedName>
  </definedNames>
  <calcPr calcId="145621"/>
</workbook>
</file>

<file path=xl/calcChain.xml><?xml version="1.0" encoding="utf-8"?>
<calcChain xmlns="http://schemas.openxmlformats.org/spreadsheetml/2006/main">
  <c r="G23" i="1" l="1"/>
  <c r="D29" i="1"/>
  <c r="D15" i="1"/>
  <c r="C29" i="1" l="1"/>
  <c r="G17" i="1"/>
  <c r="H35" i="4"/>
  <c r="I35" i="4" s="1"/>
  <c r="G20" i="1"/>
  <c r="C15" i="1"/>
  <c r="B29" i="1" l="1"/>
  <c r="F22" i="4"/>
  <c r="G7" i="1" l="1"/>
  <c r="G8" i="1"/>
  <c r="G9" i="1"/>
  <c r="G10" i="1"/>
  <c r="G11" i="1"/>
  <c r="G12" i="1"/>
  <c r="G13" i="1"/>
  <c r="G14" i="1"/>
  <c r="G16" i="1"/>
  <c r="G18" i="1"/>
  <c r="G19" i="1"/>
  <c r="G21" i="1"/>
  <c r="G22" i="1"/>
  <c r="G24" i="1"/>
  <c r="G25" i="1"/>
  <c r="G26" i="1"/>
  <c r="G27" i="1"/>
  <c r="G28" i="1"/>
  <c r="G6" i="1"/>
  <c r="B15" i="1"/>
  <c r="G15" i="1" s="1"/>
  <c r="G29" i="1" l="1"/>
</calcChain>
</file>

<file path=xl/sharedStrings.xml><?xml version="1.0" encoding="utf-8"?>
<sst xmlns="http://schemas.openxmlformats.org/spreadsheetml/2006/main" count="42" uniqueCount="40">
  <si>
    <t>ข้อมูลรายรับ-รายจ่าย ขององค์กรปกครองส่วนท้องถิ่น (รายไตรมาส)</t>
  </si>
  <si>
    <t>ประจำปีงบประมาณ พ.ศ. 2564</t>
  </si>
  <si>
    <t>รายการ</t>
  </si>
  <si>
    <t>รายรับ</t>
  </si>
  <si>
    <t>ภาษีอากร</t>
  </si>
  <si>
    <t>ค่าธรรมเนียมค่าปรับและใบอนุญาต</t>
  </si>
  <si>
    <t>รายได้จากทรัพย์สิน</t>
  </si>
  <si>
    <t>รายได้จากสาธารณูปโภคและการพาณิชย์</t>
  </si>
  <si>
    <t>รายได้เบ็ดเตล็ด</t>
  </si>
  <si>
    <t>รายได้จากทุน</t>
  </si>
  <si>
    <t>ภาษีจัดสรร</t>
  </si>
  <si>
    <t>เงินอุดหนุนทั่วไป</t>
  </si>
  <si>
    <t>เงินอุดหนุนระบุวัตถุประสงค์/เฉพาะกิจ</t>
  </si>
  <si>
    <t>รวมรายรับ</t>
  </si>
  <si>
    <t>รายจ่าย</t>
  </si>
  <si>
    <t>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</si>
  <si>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</si>
  <si>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</si>
  <si>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</si>
  <si>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</si>
  <si>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</si>
  <si>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</si>
  <si>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</si>
  <si>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</si>
  <si>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รายจ่ายอื่น</t>
  </si>
  <si>
    <t>เงินอุดหนุน</t>
  </si>
  <si>
    <t>รวมรายจ่าย</t>
  </si>
  <si>
    <t>ไตรมาสที่ 1</t>
  </si>
  <si>
    <t>ไตรมาสที่ 2</t>
  </si>
  <si>
    <t>ไตรมาสที่ 3</t>
  </si>
  <si>
    <t>ไตรมาสที่ 4</t>
  </si>
  <si>
    <t>รวมตั้งแต่ต้นปี</t>
  </si>
  <si>
    <t>(ลงชื่อ)                                  ผู้จัดทำ</t>
  </si>
  <si>
    <t>(ลงชื่อ)                                  ผู้ตรวจ</t>
  </si>
  <si>
    <t>(นางสุพัตรา  ชานัย)</t>
  </si>
  <si>
    <t>ผู้อำนวยการกองคลัง</t>
  </si>
  <si>
    <t>(นางปิยะนุช เนาว์แก้งใหม่)</t>
  </si>
  <si>
    <t>นักวิชาการเงินและบัญชีชำนาญการ</t>
  </si>
  <si>
    <t>สำนักงานเทศบาลตำบลสังคม</t>
  </si>
  <si>
    <t>12,500.00 วัสดุอื่น 60,000.00 1,620.00 วัสดุϟครื่องϠต่งกาย 40,000.00 0.00 วัสดุϟครื่องดับϟพลิง 50,000.00 0.00 ค่าอาหารϟสริม (นม) 1,683,490.00 0.00 วัสดุการศึกษา 98,000.00 10,000.00 วัสดุวิทยาศาสตรΙหรือการ ϠพทยΙ 100,000.00 0.00 วัสดุการϟกษตร 60,000.00 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</si>
</sst>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41E]#,##0.00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0"/>
      <color indexed="8"/>
      <name val="Microsoft Sans Serif"/>
      <charset val="1"/>
    </font>
    <font>
      <sz val="8"/>
      <color theme="1"/>
      <name val="Tahoma"/>
      <family val="2"/>
      <charset val="222"/>
      <scheme val="minor"/>
    </font>
    <font>
      <b/>
      <sz val="10"/>
      <color rgb="FF000000"/>
      <name val="Microsoft Sans Serif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 indent="2"/>
    </xf>
    <xf numFmtId="0" fontId="3" fillId="0" borderId="3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left" indent="9"/>
    </xf>
    <xf numFmtId="43" fontId="2" fillId="0" borderId="1" xfId="1" applyFont="1" applyBorder="1"/>
    <xf numFmtId="43" fontId="3" fillId="0" borderId="1" xfId="1" applyFont="1" applyBorder="1" applyAlignment="1">
      <alignment horizontal="center"/>
    </xf>
    <xf numFmtId="43" fontId="2" fillId="0" borderId="0" xfId="1" applyFont="1"/>
    <xf numFmtId="43" fontId="4" fillId="0" borderId="0" xfId="1" applyFont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0" applyNumberFormat="1" applyFont="1" applyBorder="1"/>
    <xf numFmtId="43" fontId="2" fillId="0" borderId="3" xfId="0" applyNumberFormat="1" applyFont="1" applyBorder="1"/>
    <xf numFmtId="43" fontId="3" fillId="0" borderId="2" xfId="1" applyFont="1" applyBorder="1"/>
    <xf numFmtId="0" fontId="3" fillId="0" borderId="2" xfId="0" applyFont="1" applyBorder="1"/>
    <xf numFmtId="43" fontId="3" fillId="0" borderId="2" xfId="0" applyNumberFormat="1" applyFont="1" applyBorder="1"/>
    <xf numFmtId="0" fontId="2" fillId="0" borderId="0" xfId="0" applyFont="1" applyAlignment="1">
      <alignment horizontal="left" indent="10"/>
    </xf>
    <xf numFmtId="0" fontId="2" fillId="0" borderId="0" xfId="0" applyFont="1" applyAlignment="1">
      <alignment horizontal="left" vertical="center" indent="12"/>
    </xf>
    <xf numFmtId="43" fontId="2" fillId="0" borderId="1" xfId="0" applyNumberFormat="1" applyFont="1" applyBorder="1" applyAlignment="1">
      <alignment horizontal="right"/>
    </xf>
    <xf numFmtId="43" fontId="0" fillId="0" borderId="0" xfId="1" applyFont="1"/>
    <xf numFmtId="43" fontId="0" fillId="0" borderId="0" xfId="0" applyNumberFormat="1"/>
    <xf numFmtId="43" fontId="2" fillId="0" borderId="3" xfId="1" applyFont="1" applyBorder="1"/>
    <xf numFmtId="187" fontId="6" fillId="0" borderId="0" xfId="0" applyNumberFormat="1" applyFont="1"/>
    <xf numFmtId="0" fontId="3" fillId="0" borderId="0" xfId="0" applyFont="1" applyAlignment="1">
      <alignment horizontal="center"/>
    </xf>
    <xf numFmtId="187" fontId="5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43" fontId="2" fillId="0" borderId="0" xfId="1" applyFont="1" applyAlignment="1">
      <alignment horizontal="left" indent="5"/>
    </xf>
    <xf numFmtId="43" fontId="2" fillId="0" borderId="0" xfId="1" applyFont="1" applyAlignment="1">
      <alignment horizontal="left" indent="10"/>
    </xf>
    <xf numFmtId="4" fontId="7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J21" sqref="J21"/>
    </sheetView>
  </sheetViews>
  <sheetFormatPr defaultRowHeight="24" x14ac:dyDescent="0.55000000000000004"/>
  <cols>
    <col min="1" max="1" width="32.375" style="1" customWidth="1"/>
    <col min="2" max="4" width="14" style="13" customWidth="1"/>
    <col min="5" max="5" width="14" style="1" customWidth="1"/>
    <col min="6" max="6" width="3.625" style="1" customWidth="1"/>
    <col min="7" max="7" width="14" style="1" customWidth="1"/>
    <col min="8" max="16384" width="9" style="1"/>
  </cols>
  <sheetData>
    <row r="1" spans="1:10" x14ac:dyDescent="0.55000000000000004">
      <c r="A1" s="28" t="s">
        <v>0</v>
      </c>
      <c r="B1" s="28"/>
      <c r="C1" s="28"/>
      <c r="D1" s="28"/>
      <c r="E1" s="28"/>
      <c r="F1" s="28"/>
      <c r="G1" s="28"/>
    </row>
    <row r="2" spans="1:10" x14ac:dyDescent="0.55000000000000004">
      <c r="A2" s="28" t="s">
        <v>1</v>
      </c>
      <c r="B2" s="28"/>
      <c r="C2" s="28"/>
      <c r="D2" s="28"/>
      <c r="E2" s="28"/>
      <c r="F2" s="28"/>
      <c r="G2" s="28"/>
    </row>
    <row r="3" spans="1:10" x14ac:dyDescent="0.55000000000000004">
      <c r="A3" s="28" t="s">
        <v>38</v>
      </c>
      <c r="B3" s="28"/>
      <c r="C3" s="28"/>
      <c r="D3" s="28"/>
      <c r="E3" s="28"/>
      <c r="F3" s="28"/>
      <c r="G3" s="28"/>
    </row>
    <row r="4" spans="1:10" x14ac:dyDescent="0.55000000000000004">
      <c r="A4" s="3" t="s">
        <v>2</v>
      </c>
      <c r="B4" s="12" t="s">
        <v>27</v>
      </c>
      <c r="C4" s="12" t="s">
        <v>28</v>
      </c>
      <c r="D4" s="12" t="s">
        <v>29</v>
      </c>
      <c r="E4" s="3" t="s">
        <v>30</v>
      </c>
      <c r="G4" s="3" t="s">
        <v>31</v>
      </c>
      <c r="J4" s="33"/>
    </row>
    <row r="5" spans="1:10" x14ac:dyDescent="0.55000000000000004">
      <c r="A5" s="4" t="s">
        <v>3</v>
      </c>
      <c r="B5" s="11"/>
      <c r="C5" s="11"/>
      <c r="D5" s="11"/>
      <c r="E5" s="5"/>
      <c r="G5" s="5"/>
    </row>
    <row r="6" spans="1:10" x14ac:dyDescent="0.55000000000000004">
      <c r="A6" s="6" t="s">
        <v>4</v>
      </c>
      <c r="B6" s="11">
        <v>155505.62</v>
      </c>
      <c r="C6" s="11">
        <v>227055.11</v>
      </c>
      <c r="D6" s="11">
        <v>278341.98</v>
      </c>
      <c r="E6" s="5"/>
      <c r="G6" s="16">
        <f>SUM(B6:E6)</f>
        <v>660902.71</v>
      </c>
    </row>
    <row r="7" spans="1:10" x14ac:dyDescent="0.55000000000000004">
      <c r="A7" s="6" t="s">
        <v>5</v>
      </c>
      <c r="B7" s="11">
        <v>218125.9</v>
      </c>
      <c r="C7" s="11">
        <v>132095</v>
      </c>
      <c r="D7" s="11">
        <v>99246.7</v>
      </c>
      <c r="E7" s="5"/>
      <c r="G7" s="16">
        <f t="shared" ref="G7:G28" si="0">SUM(B7:E7)</f>
        <v>449467.60000000003</v>
      </c>
    </row>
    <row r="8" spans="1:10" x14ac:dyDescent="0.55000000000000004">
      <c r="A8" s="6" t="s">
        <v>6</v>
      </c>
      <c r="B8" s="11">
        <v>17671.32</v>
      </c>
      <c r="C8" s="11">
        <v>49969.54</v>
      </c>
      <c r="D8" s="11">
        <v>107007.85</v>
      </c>
      <c r="E8" s="5"/>
      <c r="G8" s="16">
        <f t="shared" si="0"/>
        <v>174648.71000000002</v>
      </c>
    </row>
    <row r="9" spans="1:10" x14ac:dyDescent="0.55000000000000004">
      <c r="A9" s="6" t="s">
        <v>7</v>
      </c>
      <c r="B9" s="11">
        <v>0</v>
      </c>
      <c r="C9" s="11">
        <v>0</v>
      </c>
      <c r="D9" s="11">
        <v>0</v>
      </c>
      <c r="E9" s="5"/>
      <c r="G9" s="16">
        <f t="shared" si="0"/>
        <v>0</v>
      </c>
    </row>
    <row r="10" spans="1:10" x14ac:dyDescent="0.55000000000000004">
      <c r="A10" s="6" t="s">
        <v>8</v>
      </c>
      <c r="B10" s="11">
        <v>378120</v>
      </c>
      <c r="C10" s="11">
        <v>148486</v>
      </c>
      <c r="D10" s="11">
        <v>157513</v>
      </c>
      <c r="E10" s="5"/>
      <c r="G10" s="16">
        <f t="shared" si="0"/>
        <v>684119</v>
      </c>
    </row>
    <row r="11" spans="1:10" x14ac:dyDescent="0.55000000000000004">
      <c r="A11" s="6" t="s">
        <v>9</v>
      </c>
      <c r="B11" s="11">
        <v>0</v>
      </c>
      <c r="C11" s="11">
        <v>0</v>
      </c>
      <c r="D11" s="11"/>
      <c r="E11" s="5"/>
      <c r="G11" s="16">
        <f t="shared" si="0"/>
        <v>0</v>
      </c>
    </row>
    <row r="12" spans="1:10" x14ac:dyDescent="0.55000000000000004">
      <c r="A12" s="6" t="s">
        <v>10</v>
      </c>
      <c r="B12" s="11">
        <v>3344777.07</v>
      </c>
      <c r="C12" s="11">
        <v>3468979.43</v>
      </c>
      <c r="D12" s="11">
        <v>7324274.46</v>
      </c>
      <c r="E12" s="5"/>
      <c r="G12" s="16">
        <f t="shared" si="0"/>
        <v>14138030.960000001</v>
      </c>
    </row>
    <row r="13" spans="1:10" x14ac:dyDescent="0.55000000000000004">
      <c r="A13" s="6" t="s">
        <v>11</v>
      </c>
      <c r="B13" s="11">
        <v>6481946.5</v>
      </c>
      <c r="C13" s="11">
        <v>4660137.8</v>
      </c>
      <c r="D13" s="11">
        <v>5322031.41</v>
      </c>
      <c r="E13" s="5"/>
      <c r="G13" s="16">
        <f t="shared" si="0"/>
        <v>16464115.710000001</v>
      </c>
    </row>
    <row r="14" spans="1:10" x14ac:dyDescent="0.55000000000000004">
      <c r="A14" s="6" t="s">
        <v>12</v>
      </c>
      <c r="B14" s="11">
        <v>0</v>
      </c>
      <c r="C14" s="11">
        <v>0</v>
      </c>
      <c r="D14" s="11"/>
      <c r="E14" s="5"/>
      <c r="G14" s="16">
        <f t="shared" si="0"/>
        <v>0</v>
      </c>
    </row>
    <row r="15" spans="1:10" ht="24.75" thickBot="1" x14ac:dyDescent="0.6">
      <c r="A15" s="9" t="s">
        <v>13</v>
      </c>
      <c r="B15" s="18">
        <f>SUM(B6:B14)</f>
        <v>10596146.41</v>
      </c>
      <c r="C15" s="18">
        <f>SUM(C6:C14)</f>
        <v>8686722.879999999</v>
      </c>
      <c r="D15" s="18">
        <f>SUM(D6:D14)</f>
        <v>13288415.4</v>
      </c>
      <c r="E15" s="19"/>
      <c r="F15" s="2"/>
      <c r="G15" s="20">
        <f t="shared" si="0"/>
        <v>32571284.689999998</v>
      </c>
    </row>
    <row r="16" spans="1:10" ht="24.75" thickTop="1" x14ac:dyDescent="0.55000000000000004">
      <c r="A16" s="7" t="s">
        <v>14</v>
      </c>
      <c r="B16" s="26"/>
      <c r="C16" s="26"/>
      <c r="D16" s="26"/>
      <c r="E16" s="8"/>
      <c r="G16" s="17">
        <f t="shared" si="0"/>
        <v>0</v>
      </c>
    </row>
    <row r="17" spans="1:7" x14ac:dyDescent="0.55000000000000004">
      <c r="A17" s="6" t="s">
        <v>15</v>
      </c>
      <c r="B17" s="14">
        <v>2089391.32</v>
      </c>
      <c r="C17" s="11">
        <v>1761655.44</v>
      </c>
      <c r="D17" s="11">
        <v>1567230.19</v>
      </c>
      <c r="E17" s="5"/>
      <c r="G17" s="16">
        <f>B17+C17</f>
        <v>3851046.76</v>
      </c>
    </row>
    <row r="18" spans="1:7" x14ac:dyDescent="0.55000000000000004">
      <c r="A18" s="6" t="s">
        <v>16</v>
      </c>
      <c r="B18" s="11">
        <v>584820</v>
      </c>
      <c r="C18" s="11">
        <v>187880</v>
      </c>
      <c r="D18" s="11">
        <v>600897</v>
      </c>
      <c r="E18" s="5"/>
      <c r="G18" s="16">
        <f t="shared" si="0"/>
        <v>1373597</v>
      </c>
    </row>
    <row r="19" spans="1:7" x14ac:dyDescent="0.55000000000000004">
      <c r="A19" s="6" t="s">
        <v>17</v>
      </c>
      <c r="B19" s="11">
        <v>3161970</v>
      </c>
      <c r="C19" s="11">
        <v>3236450</v>
      </c>
      <c r="D19" s="11">
        <v>3401125</v>
      </c>
      <c r="E19" s="5"/>
      <c r="G19" s="16">
        <f t="shared" si="0"/>
        <v>9799545</v>
      </c>
    </row>
    <row r="20" spans="1:7" x14ac:dyDescent="0.55000000000000004">
      <c r="A20" s="6" t="s">
        <v>18</v>
      </c>
      <c r="B20" s="15">
        <v>3900</v>
      </c>
      <c r="C20" s="11">
        <v>21579</v>
      </c>
      <c r="D20" s="11">
        <v>18500</v>
      </c>
      <c r="E20" s="5"/>
      <c r="G20" s="23">
        <f>B20+C20</f>
        <v>25479</v>
      </c>
    </row>
    <row r="21" spans="1:7" x14ac:dyDescent="0.55000000000000004">
      <c r="A21" s="6" t="s">
        <v>19</v>
      </c>
      <c r="B21" s="11">
        <v>1221074.95</v>
      </c>
      <c r="C21" s="11">
        <v>1011069.221</v>
      </c>
      <c r="D21" s="11">
        <v>1834051.5</v>
      </c>
      <c r="E21" s="5"/>
      <c r="G21" s="16">
        <f t="shared" si="0"/>
        <v>4066195.6710000001</v>
      </c>
    </row>
    <row r="22" spans="1:7" x14ac:dyDescent="0.55000000000000004">
      <c r="A22" s="6" t="s">
        <v>20</v>
      </c>
      <c r="B22" s="11">
        <v>122080</v>
      </c>
      <c r="C22" s="11">
        <v>601986.19999999995</v>
      </c>
      <c r="D22" s="11">
        <v>945611.41</v>
      </c>
      <c r="E22" s="5"/>
      <c r="G22" s="16">
        <f t="shared" si="0"/>
        <v>1669677.6099999999</v>
      </c>
    </row>
    <row r="23" spans="1:7" x14ac:dyDescent="0.55000000000000004">
      <c r="A23" s="6" t="s">
        <v>21</v>
      </c>
      <c r="B23" s="11">
        <v>67576.47</v>
      </c>
      <c r="C23" s="11">
        <v>59995.07</v>
      </c>
      <c r="D23" s="11">
        <v>140628.18</v>
      </c>
      <c r="E23" s="5"/>
      <c r="G23" s="16">
        <f>SUM(B23:E23)</f>
        <v>268199.71999999997</v>
      </c>
    </row>
    <row r="24" spans="1:7" x14ac:dyDescent="0.55000000000000004">
      <c r="A24" s="6" t="s">
        <v>22</v>
      </c>
      <c r="B24" s="11">
        <v>0</v>
      </c>
      <c r="C24" s="11">
        <v>0</v>
      </c>
      <c r="D24" s="11"/>
      <c r="E24" s="5"/>
      <c r="G24" s="16">
        <f t="shared" si="0"/>
        <v>0</v>
      </c>
    </row>
    <row r="25" spans="1:7" x14ac:dyDescent="0.55000000000000004">
      <c r="A25" s="6" t="s">
        <v>23</v>
      </c>
      <c r="B25" s="11">
        <v>0</v>
      </c>
      <c r="C25" s="11">
        <v>0</v>
      </c>
      <c r="D25" s="11"/>
      <c r="E25" s="5"/>
      <c r="G25" s="16">
        <f t="shared" si="0"/>
        <v>0</v>
      </c>
    </row>
    <row r="26" spans="1:7" x14ac:dyDescent="0.55000000000000004">
      <c r="A26" s="6" t="s">
        <v>24</v>
      </c>
      <c r="B26" s="11">
        <v>0</v>
      </c>
      <c r="C26" s="11">
        <v>0</v>
      </c>
      <c r="D26" s="11"/>
      <c r="E26" s="5"/>
      <c r="G26" s="16">
        <f t="shared" si="0"/>
        <v>0</v>
      </c>
    </row>
    <row r="27" spans="1:7" x14ac:dyDescent="0.55000000000000004">
      <c r="A27" s="6" t="s">
        <v>25</v>
      </c>
      <c r="B27" s="11">
        <v>745000</v>
      </c>
      <c r="C27" s="11">
        <v>721000</v>
      </c>
      <c r="D27" s="11">
        <v>669760</v>
      </c>
      <c r="E27" s="5"/>
      <c r="G27" s="16">
        <f t="shared" si="0"/>
        <v>2135760</v>
      </c>
    </row>
    <row r="28" spans="1:7" x14ac:dyDescent="0.55000000000000004">
      <c r="A28" s="6" t="s">
        <v>12</v>
      </c>
      <c r="B28" s="11">
        <v>0</v>
      </c>
      <c r="C28" s="11">
        <v>0</v>
      </c>
      <c r="D28" s="11"/>
      <c r="E28" s="5"/>
      <c r="G28" s="16">
        <f t="shared" si="0"/>
        <v>0</v>
      </c>
    </row>
    <row r="29" spans="1:7" ht="24.75" thickBot="1" x14ac:dyDescent="0.6">
      <c r="A29" s="9" t="s">
        <v>26</v>
      </c>
      <c r="B29" s="18">
        <f>SUM(B17:B28)</f>
        <v>7995812.7400000002</v>
      </c>
      <c r="C29" s="18">
        <f>SUM(C17:C28)</f>
        <v>7601614.9309999999</v>
      </c>
      <c r="D29" s="18">
        <f>SUM(D17:D28)</f>
        <v>9177803.2799999993</v>
      </c>
      <c r="E29" s="19"/>
      <c r="F29" s="2"/>
      <c r="G29" s="20">
        <f>SUM(G17:G28)</f>
        <v>23189500.761</v>
      </c>
    </row>
    <row r="30" spans="1:7" ht="24.75" thickTop="1" x14ac:dyDescent="0.55000000000000004"/>
    <row r="32" spans="1:7" x14ac:dyDescent="0.55000000000000004">
      <c r="A32" s="10" t="s">
        <v>32</v>
      </c>
      <c r="D32" s="31" t="s">
        <v>33</v>
      </c>
    </row>
    <row r="33" spans="1:4" x14ac:dyDescent="0.55000000000000004">
      <c r="A33" s="22" t="s">
        <v>36</v>
      </c>
      <c r="D33" s="32" t="s">
        <v>34</v>
      </c>
    </row>
    <row r="34" spans="1:4" x14ac:dyDescent="0.55000000000000004">
      <c r="A34" s="21" t="s">
        <v>37</v>
      </c>
      <c r="D34" s="32" t="s">
        <v>35</v>
      </c>
    </row>
  </sheetData>
  <mergeCells count="3">
    <mergeCell ref="A1:G1"/>
    <mergeCell ref="A2:G2"/>
    <mergeCell ref="A3:G3"/>
  </mergeCells>
  <pageMargins left="0.25" right="0.25" top="0.75" bottom="0.75" header="0.3" footer="0.3"/>
  <pageSetup paperSize="9" scale="8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0:I35"/>
  <sheetViews>
    <sheetView topLeftCell="A10" workbookViewId="0">
      <selection activeCell="G35" sqref="G35"/>
    </sheetView>
  </sheetViews>
  <sheetFormatPr defaultRowHeight="14.25" x14ac:dyDescent="0.2"/>
  <cols>
    <col min="6" max="6" width="13.5" customWidth="1"/>
  </cols>
  <sheetData>
    <row r="10" spans="6:8" x14ac:dyDescent="0.2">
      <c r="F10" s="24">
        <v>2089391.32</v>
      </c>
      <c r="H10" t="s">
        <v>39</v>
      </c>
    </row>
    <row r="11" spans="6:8" x14ac:dyDescent="0.2">
      <c r="F11" s="24">
        <v>584820</v>
      </c>
    </row>
    <row r="12" spans="6:8" x14ac:dyDescent="0.2">
      <c r="F12" s="24">
        <v>3161970</v>
      </c>
    </row>
    <row r="13" spans="6:8" x14ac:dyDescent="0.2">
      <c r="F13" s="24">
        <v>3900</v>
      </c>
    </row>
    <row r="14" spans="6:8" x14ac:dyDescent="0.2">
      <c r="F14" s="24">
        <v>1221074.95</v>
      </c>
      <c r="H14" t="s">
        <v>39</v>
      </c>
    </row>
    <row r="15" spans="6:8" x14ac:dyDescent="0.2">
      <c r="F15" s="24">
        <v>122080</v>
      </c>
    </row>
    <row r="16" spans="6:8" x14ac:dyDescent="0.2">
      <c r="F16" s="24">
        <v>67576.47</v>
      </c>
    </row>
    <row r="17" spans="6:9" x14ac:dyDescent="0.2">
      <c r="F17" s="24">
        <v>0</v>
      </c>
    </row>
    <row r="18" spans="6:9" x14ac:dyDescent="0.2">
      <c r="F18" s="24">
        <v>0</v>
      </c>
    </row>
    <row r="19" spans="6:9" x14ac:dyDescent="0.2">
      <c r="F19" s="24">
        <v>0</v>
      </c>
      <c r="H19" s="29">
        <v>3900</v>
      </c>
      <c r="I19" s="30"/>
    </row>
    <row r="20" spans="6:9" x14ac:dyDescent="0.2">
      <c r="F20" s="24">
        <v>745000</v>
      </c>
      <c r="H20" s="29">
        <v>900</v>
      </c>
      <c r="I20" s="30"/>
    </row>
    <row r="21" spans="6:9" x14ac:dyDescent="0.2">
      <c r="H21" s="29">
        <v>0</v>
      </c>
      <c r="I21" s="30"/>
    </row>
    <row r="22" spans="6:9" x14ac:dyDescent="0.2">
      <c r="F22" s="25">
        <f>SUM(F10:F21)</f>
        <v>7995812.7400000002</v>
      </c>
      <c r="H22" s="29">
        <v>0</v>
      </c>
      <c r="I22" s="30"/>
    </row>
    <row r="23" spans="6:9" x14ac:dyDescent="0.2">
      <c r="H23" s="29">
        <v>0</v>
      </c>
      <c r="I23" s="30"/>
    </row>
    <row r="24" spans="6:9" x14ac:dyDescent="0.2">
      <c r="H24" s="29">
        <v>0</v>
      </c>
      <c r="I24" s="30"/>
    </row>
    <row r="25" spans="6:9" x14ac:dyDescent="0.2">
      <c r="H25" s="29">
        <v>97060</v>
      </c>
      <c r="I25" s="30"/>
    </row>
    <row r="26" spans="6:9" x14ac:dyDescent="0.2">
      <c r="H26" s="29">
        <v>0</v>
      </c>
      <c r="I26" s="30"/>
    </row>
    <row r="27" spans="6:9" x14ac:dyDescent="0.2">
      <c r="H27" s="29">
        <v>12500</v>
      </c>
      <c r="I27" s="30"/>
    </row>
    <row r="28" spans="6:9" x14ac:dyDescent="0.2">
      <c r="H28" s="29">
        <v>1620</v>
      </c>
      <c r="I28" s="30"/>
    </row>
    <row r="29" spans="6:9" x14ac:dyDescent="0.2">
      <c r="H29" s="29">
        <v>0</v>
      </c>
      <c r="I29" s="30"/>
    </row>
    <row r="30" spans="6:9" x14ac:dyDescent="0.2">
      <c r="H30" s="29">
        <v>0</v>
      </c>
      <c r="I30" s="30"/>
    </row>
    <row r="31" spans="6:9" x14ac:dyDescent="0.2">
      <c r="H31" s="29">
        <v>0</v>
      </c>
      <c r="I31" s="30"/>
    </row>
    <row r="32" spans="6:9" x14ac:dyDescent="0.2">
      <c r="H32" s="29">
        <v>10000</v>
      </c>
      <c r="I32" s="30"/>
    </row>
    <row r="33" spans="8:9" x14ac:dyDescent="0.2">
      <c r="H33" s="29">
        <v>0</v>
      </c>
      <c r="I33" s="30"/>
    </row>
    <row r="34" spans="8:9" x14ac:dyDescent="0.2">
      <c r="H34" s="29">
        <v>0</v>
      </c>
      <c r="I34" s="30"/>
    </row>
    <row r="35" spans="8:9" x14ac:dyDescent="0.2">
      <c r="H35" s="27">
        <f>SUM(H19:H34)</f>
        <v>125980</v>
      </c>
      <c r="I35" s="27">
        <f>SUM(H35)</f>
        <v>125980</v>
      </c>
    </row>
  </sheetData>
  <mergeCells count="16">
    <mergeCell ref="H24:I24"/>
    <mergeCell ref="H19:I19"/>
    <mergeCell ref="H20:I20"/>
    <mergeCell ref="H21:I21"/>
    <mergeCell ref="H22:I22"/>
    <mergeCell ref="H23:I23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H30:I3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2021-07-12T06:57:12Z</cp:lastPrinted>
  <dcterms:created xsi:type="dcterms:W3CDTF">2021-01-13T08:40:17Z</dcterms:created>
  <dcterms:modified xsi:type="dcterms:W3CDTF">2021-07-12T07:05:52Z</dcterms:modified>
</cp:coreProperties>
</file>